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 Завершенные конкурсы\суфтина\"/>
    </mc:Choice>
  </mc:AlternateContent>
  <bookViews>
    <workbookView xWindow="720" yWindow="825" windowWidth="27555" windowHeight="1188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усл'!$A$1:$I$43</definedName>
  </definedNames>
  <calcPr calcId="152511"/>
</workbook>
</file>

<file path=xl/calcChain.xml><?xml version="1.0" encoding="utf-8"?>
<calcChain xmlns="http://schemas.openxmlformats.org/spreadsheetml/2006/main">
  <c r="H39" i="1" l="1"/>
  <c r="K40" i="1" l="1"/>
  <c r="L40" i="1" s="1"/>
  <c r="J40" i="1"/>
</calcChain>
</file>

<file path=xl/sharedStrings.xml><?xml version="1.0" encoding="utf-8"?>
<sst xmlns="http://schemas.openxmlformats.org/spreadsheetml/2006/main" count="64" uniqueCount="59">
  <si>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</si>
  <si>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</si>
  <si>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</si>
  <si>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</si>
  <si>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 xml:space="preserve">Лот № </t>
  </si>
  <si>
    <t>Жилой район             территориальный округ</t>
  </si>
  <si>
    <t>Перечень обязательных работ, услуг</t>
  </si>
  <si>
    <t>Периодичность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</si>
  <si>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</si>
  <si>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</si>
  <si>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</si>
  <si>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</si>
  <si>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</si>
  <si>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1 раз(а) в 2 недели</t>
  </si>
  <si>
    <t>5 раз(а) в неделю</t>
  </si>
  <si>
    <t>2 раз(а) в неделю</t>
  </si>
  <si>
    <t>по мере необходимости. Начало работ не позднее _____ часов после начала снегопада</t>
  </si>
  <si>
    <t xml:space="preserve">4 раз(а) в неделю контейнера </t>
  </si>
  <si>
    <t>III. Подготовка многоквартирного дома к сезонной эксплуатации</t>
  </si>
  <si>
    <t>4 раз(а) в год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</si>
  <si>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</si>
  <si>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</si>
  <si>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</si>
  <si>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постоянно
на системах водоснабжения, теплоснабжения, газоснабжения, канализации, энергоснабжения</t>
  </si>
  <si>
    <t>месяцы</t>
  </si>
  <si>
    <t>3. Мытье окон, рам, подоконников</t>
  </si>
  <si>
    <t>5.Уборка мусоросборных камер, мусоропровода, мытье запирающих устройств</t>
  </si>
  <si>
    <t xml:space="preserve">2. Сухая и влажная уборка  кабины лифта </t>
  </si>
  <si>
    <t>4. Мытье перил, дверей, плафонов в помещениях общего пользования</t>
  </si>
  <si>
    <t>6. Уборка  придомовой территории в летний период</t>
  </si>
  <si>
    <t>7. Очистка урн</t>
  </si>
  <si>
    <t>8. Уборка мусора на контейнерных площадках (помойных ям)</t>
  </si>
  <si>
    <t>9. Очистка придомовой территории от снега при отсутствии снегопадов</t>
  </si>
  <si>
    <t>10.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</si>
  <si>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>12. Вывоз твердых бытовых отходов (ТБО), КГО</t>
  </si>
  <si>
    <t xml:space="preserve">13. Сезонный осмотр конструкций здания( фасадов, стен, фундаментов, кровли)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</si>
  <si>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</si>
  <si>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</si>
  <si>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</si>
  <si>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17.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</si>
  <si>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18. Аварийное обслуживание</t>
  </si>
  <si>
    <t>20. Пожарная сигнализация</t>
  </si>
  <si>
    <t>21. Тех обслуживание лифтов</t>
  </si>
  <si>
    <t>22. Обслуживание общедомовых приборов электроэнергии, отопления, водоснабжения</t>
  </si>
  <si>
    <t xml:space="preserve">Стоимость на 1 кв. м. общей площади (руб./мес.) (размер платы в месяц на 1 кв. м.)  </t>
  </si>
  <si>
    <t>19. Дератизация, дезинсекция</t>
  </si>
  <si>
    <t>24. Услуги по управлению</t>
  </si>
  <si>
    <t>23. Проведение технической инвентаризации</t>
  </si>
  <si>
    <t>24. Расходы на ОДН</t>
  </si>
  <si>
    <t>21. Текущий ремонт</t>
  </si>
  <si>
    <t>Г. Суфтина 32</t>
  </si>
  <si>
    <t>2 раз(а) в месяц</t>
  </si>
  <si>
    <t xml:space="preserve">11. Уборка дорог на придомовой территории механизированным способом
</t>
  </si>
  <si>
    <t>5 раз(а) в год или по мере необходимости</t>
  </si>
  <si>
    <t>2 раз(а) в год</t>
  </si>
  <si>
    <t>Приложение 2 к конкурсной документации</t>
  </si>
  <si>
    <t>кв.м</t>
  </si>
  <si>
    <t xml:space="preserve">                                 </t>
  </si>
  <si>
    <t xml:space="preserve"> от 11.08.2017 № 2502р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</si>
</sst>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sz val="8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4" fontId="5" fillId="0" borderId="2" xfId="0" applyNumberFormat="1" applyFont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/>
    <xf numFmtId="0" fontId="8" fillId="2" borderId="0" xfId="0" applyFont="1" applyFill="1" applyAlignment="1">
      <alignment wrapText="1"/>
    </xf>
    <xf numFmtId="4" fontId="5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/>
    </xf>
    <xf numFmtId="4" fontId="6" fillId="0" borderId="2" xfId="0" applyNumberFormat="1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2" xfId="0" applyNumberFormat="1" applyFont="1" applyBorder="1" applyAlignment="1">
      <alignment horizontal="left" vertical="top"/>
    </xf>
    <xf numFmtId="4" fontId="6" fillId="0" borderId="3" xfId="0" applyNumberFormat="1" applyFont="1" applyBorder="1" applyAlignment="1">
      <alignment horizontal="left" vertical="top"/>
    </xf>
    <xf numFmtId="4" fontId="6" fillId="0" borderId="4" xfId="0" applyNumberFormat="1" applyFont="1" applyBorder="1" applyAlignment="1">
      <alignment horizontal="left" vertical="top"/>
    </xf>
    <xf numFmtId="4" fontId="6" fillId="0" borderId="2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abSelected="1" view="pageBreakPreview" zoomScaleNormal="100" zoomScaleSheetLayoutView="100" workbookViewId="0">
      <pane xSplit="6" ySplit="8" topLeftCell="G36" activePane="bottomRight" state="frozen"/>
      <selection pane="topRight" activeCell="CV1" sqref="CV1"/>
      <selection pane="bottomLeft" activeCell="A29" sqref="A29"/>
      <selection pane="bottomRight" activeCell="K18" sqref="K18"/>
    </sheetView>
  </sheetViews>
  <sheetFormatPr defaultRowHeight="12.75" x14ac:dyDescent="0.2"/>
  <cols>
    <col min="1" max="5" width="9.140625" style="1"/>
    <col min="6" max="6" width="17.42578125" style="1" customWidth="1"/>
    <col min="7" max="7" width="27.42578125" style="1" customWidth="1"/>
    <col min="8" max="8" width="20.85546875" style="14" customWidth="1"/>
    <col min="9" max="9" width="25" style="1" customWidth="1"/>
    <col min="10" max="10" width="10.85546875" style="1" customWidth="1"/>
    <col min="11" max="58" width="9.140625" style="1"/>
  </cols>
  <sheetData>
    <row r="1" spans="1:11" s="1" customFormat="1" ht="16.5" customHeight="1" x14ac:dyDescent="0.2">
      <c r="A1" s="39" t="s">
        <v>0</v>
      </c>
      <c r="B1" s="39"/>
      <c r="C1" s="39"/>
      <c r="D1" s="39"/>
      <c r="E1" s="39"/>
      <c r="F1" s="39"/>
      <c r="G1" s="39"/>
      <c r="H1" s="38" t="s">
        <v>55</v>
      </c>
      <c r="I1" s="38"/>
    </row>
    <row r="2" spans="1:11" s="1" customFormat="1" ht="16.5" customHeight="1" x14ac:dyDescent="0.2">
      <c r="A2" s="39" t="s">
        <v>1</v>
      </c>
      <c r="B2" s="39"/>
      <c r="C2" s="39"/>
      <c r="D2" s="39"/>
      <c r="E2" s="39"/>
      <c r="F2" s="39"/>
      <c r="G2" s="39"/>
      <c r="H2" s="54" t="s">
        <v>57</v>
      </c>
      <c r="I2" s="54"/>
      <c r="J2" s="54"/>
      <c r="K2" s="54"/>
    </row>
    <row r="3" spans="1:11" s="1" customFormat="1" ht="16.5" customHeight="1" x14ac:dyDescent="0.2">
      <c r="A3" s="39" t="s">
        <v>2</v>
      </c>
      <c r="B3" s="39"/>
      <c r="C3" s="39"/>
      <c r="D3" s="39"/>
      <c r="E3" s="39"/>
      <c r="F3" s="39"/>
      <c r="G3" s="39"/>
      <c r="H3" s="14"/>
      <c r="I3" s="1" t="s">
        <v>58</v>
      </c>
    </row>
    <row r="4" spans="1:11" s="1" customFormat="1" ht="16.5" customHeight="1" x14ac:dyDescent="0.2">
      <c r="A4" s="39" t="s">
        <v>3</v>
      </c>
      <c r="B4" s="39"/>
      <c r="C4" s="39"/>
      <c r="D4" s="39"/>
      <c r="E4" s="39"/>
      <c r="F4" s="39"/>
      <c r="G4" s="39"/>
      <c r="H4" s="14"/>
    </row>
    <row r="5" spans="1:11" s="1" customFormat="1" ht="6" customHeight="1" x14ac:dyDescent="0.2">
      <c r="A5" s="2"/>
      <c r="B5" s="2"/>
      <c r="C5" s="2"/>
      <c r="D5" s="2"/>
      <c r="E5" s="2"/>
      <c r="F5" s="2"/>
      <c r="G5" s="2"/>
      <c r="H5" s="14"/>
    </row>
    <row r="6" spans="1:11" s="1" customFormat="1" x14ac:dyDescent="0.2">
      <c r="A6" s="3" t="s">
        <v>4</v>
      </c>
      <c r="B6" s="3" t="s">
        <v>5</v>
      </c>
      <c r="H6" s="14"/>
    </row>
    <row r="7" spans="1:11" s="1" customFormat="1" ht="18" customHeight="1" x14ac:dyDescent="0.2">
      <c r="A7" s="40" t="s">
        <v>6</v>
      </c>
      <c r="B7" s="40"/>
      <c r="C7" s="40"/>
      <c r="D7" s="40"/>
      <c r="E7" s="40"/>
      <c r="F7" s="40"/>
      <c r="G7" s="4"/>
      <c r="H7" s="14"/>
    </row>
    <row r="8" spans="1:11" s="6" customFormat="1" x14ac:dyDescent="0.2">
      <c r="A8" s="40"/>
      <c r="B8" s="40"/>
      <c r="C8" s="40"/>
      <c r="D8" s="40"/>
      <c r="E8" s="40"/>
      <c r="F8" s="40"/>
      <c r="G8" s="5" t="s">
        <v>7</v>
      </c>
      <c r="H8" s="15" t="s">
        <v>50</v>
      </c>
    </row>
    <row r="9" spans="1:11" s="1" customFormat="1" x14ac:dyDescent="0.2">
      <c r="A9" s="41" t="s">
        <v>8</v>
      </c>
      <c r="B9" s="42"/>
      <c r="C9" s="42"/>
      <c r="D9" s="42"/>
      <c r="E9" s="42"/>
      <c r="F9" s="43"/>
      <c r="G9" s="7"/>
      <c r="H9" s="16"/>
    </row>
    <row r="10" spans="1:11" s="1" customFormat="1" x14ac:dyDescent="0.2">
      <c r="A10" s="44" t="s">
        <v>9</v>
      </c>
      <c r="B10" s="44"/>
      <c r="C10" s="44"/>
      <c r="D10" s="44"/>
      <c r="E10" s="44"/>
      <c r="F10" s="44"/>
      <c r="G10" s="8" t="s">
        <v>51</v>
      </c>
      <c r="H10" s="17">
        <v>3.24</v>
      </c>
    </row>
    <row r="11" spans="1:11" s="1" customFormat="1" x14ac:dyDescent="0.2">
      <c r="A11" s="44" t="s">
        <v>27</v>
      </c>
      <c r="B11" s="44"/>
      <c r="C11" s="44"/>
      <c r="D11" s="44"/>
      <c r="E11" s="44"/>
      <c r="F11" s="44"/>
      <c r="G11" s="8" t="s">
        <v>10</v>
      </c>
      <c r="H11" s="17">
        <v>0.15</v>
      </c>
    </row>
    <row r="12" spans="1:11" s="1" customFormat="1" x14ac:dyDescent="0.2">
      <c r="A12" s="45" t="s">
        <v>25</v>
      </c>
      <c r="B12" s="46"/>
      <c r="C12" s="46"/>
      <c r="D12" s="46"/>
      <c r="E12" s="46"/>
      <c r="F12" s="47"/>
      <c r="G12" s="8" t="s">
        <v>11</v>
      </c>
      <c r="H12" s="17">
        <v>7.0000000000000007E-2</v>
      </c>
    </row>
    <row r="13" spans="1:11" s="1" customFormat="1" x14ac:dyDescent="0.2">
      <c r="A13" s="44" t="s">
        <v>28</v>
      </c>
      <c r="B13" s="44"/>
      <c r="C13" s="44"/>
      <c r="D13" s="44"/>
      <c r="E13" s="44"/>
      <c r="F13" s="44"/>
      <c r="G13" s="8" t="s">
        <v>11</v>
      </c>
      <c r="H13" s="17">
        <v>0.04</v>
      </c>
    </row>
    <row r="14" spans="1:11" s="1" customFormat="1" ht="24.75" customHeight="1" x14ac:dyDescent="0.2">
      <c r="A14" s="48" t="s">
        <v>26</v>
      </c>
      <c r="B14" s="49"/>
      <c r="C14" s="49"/>
      <c r="D14" s="49"/>
      <c r="E14" s="49"/>
      <c r="F14" s="50"/>
      <c r="G14" s="8" t="s">
        <v>51</v>
      </c>
      <c r="H14" s="17">
        <v>0.5</v>
      </c>
    </row>
    <row r="15" spans="1:11" s="1" customFormat="1" ht="23.85" customHeight="1" x14ac:dyDescent="0.2">
      <c r="A15" s="51" t="s">
        <v>12</v>
      </c>
      <c r="B15" s="52"/>
      <c r="C15" s="52"/>
      <c r="D15" s="52"/>
      <c r="E15" s="52"/>
      <c r="F15" s="53"/>
      <c r="G15" s="7"/>
      <c r="H15" s="16"/>
    </row>
    <row r="16" spans="1:11" s="1" customFormat="1" x14ac:dyDescent="0.2">
      <c r="A16" s="28" t="s">
        <v>29</v>
      </c>
      <c r="B16" s="28"/>
      <c r="C16" s="28"/>
      <c r="D16" s="28"/>
      <c r="E16" s="28"/>
      <c r="F16" s="28"/>
      <c r="G16" s="8" t="s">
        <v>13</v>
      </c>
      <c r="H16" s="17">
        <v>0.41</v>
      </c>
    </row>
    <row r="17" spans="1:8" s="1" customFormat="1" x14ac:dyDescent="0.2">
      <c r="A17" s="28" t="s">
        <v>30</v>
      </c>
      <c r="B17" s="28"/>
      <c r="C17" s="28"/>
      <c r="D17" s="28"/>
      <c r="E17" s="28"/>
      <c r="F17" s="28"/>
      <c r="G17" s="8" t="s">
        <v>10</v>
      </c>
      <c r="H17" s="17">
        <v>0.03</v>
      </c>
    </row>
    <row r="18" spans="1:8" s="1" customFormat="1" x14ac:dyDescent="0.2">
      <c r="A18" s="28" t="s">
        <v>31</v>
      </c>
      <c r="B18" s="28"/>
      <c r="C18" s="28"/>
      <c r="D18" s="28"/>
      <c r="E18" s="28"/>
      <c r="F18" s="28"/>
      <c r="G18" s="8" t="s">
        <v>14</v>
      </c>
      <c r="H18" s="17">
        <v>0.43</v>
      </c>
    </row>
    <row r="19" spans="1:8" s="1" customFormat="1" x14ac:dyDescent="0.2">
      <c r="A19" s="28" t="s">
        <v>32</v>
      </c>
      <c r="B19" s="28"/>
      <c r="C19" s="28"/>
      <c r="D19" s="28"/>
      <c r="E19" s="28"/>
      <c r="F19" s="28"/>
      <c r="G19" s="8" t="s">
        <v>15</v>
      </c>
      <c r="H19" s="17">
        <v>0.4</v>
      </c>
    </row>
    <row r="20" spans="1:8" s="1" customFormat="1" ht="44.1" customHeight="1" x14ac:dyDescent="0.2">
      <c r="A20" s="29" t="s">
        <v>33</v>
      </c>
      <c r="B20" s="30"/>
      <c r="C20" s="30"/>
      <c r="D20" s="30"/>
      <c r="E20" s="30"/>
      <c r="F20" s="31"/>
      <c r="G20" s="9" t="s">
        <v>16</v>
      </c>
      <c r="H20" s="17">
        <v>0.93</v>
      </c>
    </row>
    <row r="21" spans="1:8" s="1" customFormat="1" ht="29.25" customHeight="1" x14ac:dyDescent="0.2">
      <c r="A21" s="27" t="s">
        <v>52</v>
      </c>
      <c r="B21" s="28"/>
      <c r="C21" s="28"/>
      <c r="D21" s="28"/>
      <c r="E21" s="28"/>
      <c r="F21" s="28"/>
      <c r="G21" s="10" t="s">
        <v>53</v>
      </c>
      <c r="H21" s="17">
        <v>0.31</v>
      </c>
    </row>
    <row r="22" spans="1:8" s="1" customFormat="1" ht="23.25" customHeight="1" x14ac:dyDescent="0.2">
      <c r="A22" s="28" t="s">
        <v>34</v>
      </c>
      <c r="B22" s="28"/>
      <c r="C22" s="28"/>
      <c r="D22" s="28"/>
      <c r="E22" s="28"/>
      <c r="F22" s="28"/>
      <c r="G22" s="10" t="s">
        <v>17</v>
      </c>
      <c r="H22" s="17">
        <v>2.25</v>
      </c>
    </row>
    <row r="23" spans="1:8" s="1" customFormat="1" ht="13.5" customHeight="1" x14ac:dyDescent="0.2">
      <c r="A23" s="35" t="s">
        <v>18</v>
      </c>
      <c r="B23" s="36"/>
      <c r="C23" s="36"/>
      <c r="D23" s="36"/>
      <c r="E23" s="36"/>
      <c r="F23" s="37"/>
      <c r="G23" s="7"/>
      <c r="H23" s="18"/>
    </row>
    <row r="24" spans="1:8" s="1" customFormat="1" ht="27" customHeight="1" x14ac:dyDescent="0.2">
      <c r="A24" s="27" t="s">
        <v>35</v>
      </c>
      <c r="B24" s="28"/>
      <c r="C24" s="28"/>
      <c r="D24" s="28"/>
      <c r="E24" s="28"/>
      <c r="F24" s="28"/>
      <c r="G24" s="8" t="s">
        <v>54</v>
      </c>
      <c r="H24" s="17">
        <v>0.56999999999999995</v>
      </c>
    </row>
    <row r="25" spans="1:8" s="1" customFormat="1" ht="28.5" customHeight="1" x14ac:dyDescent="0.2">
      <c r="A25" s="27" t="s">
        <v>36</v>
      </c>
      <c r="B25" s="27"/>
      <c r="C25" s="27"/>
      <c r="D25" s="27"/>
      <c r="E25" s="27"/>
      <c r="F25" s="27"/>
      <c r="G25" s="8" t="s">
        <v>11</v>
      </c>
      <c r="H25" s="17">
        <v>1.24</v>
      </c>
    </row>
    <row r="26" spans="1:8" s="1" customFormat="1" ht="53.25" customHeight="1" x14ac:dyDescent="0.2">
      <c r="A26" s="27" t="s">
        <v>37</v>
      </c>
      <c r="B26" s="27"/>
      <c r="C26" s="27"/>
      <c r="D26" s="27"/>
      <c r="E26" s="27"/>
      <c r="F26" s="27"/>
      <c r="G26" s="9" t="s">
        <v>20</v>
      </c>
      <c r="H26" s="17">
        <v>0.06</v>
      </c>
    </row>
    <row r="27" spans="1:8" s="1" customFormat="1" ht="69.75" customHeight="1" x14ac:dyDescent="0.2">
      <c r="A27" s="27" t="s">
        <v>38</v>
      </c>
      <c r="B27" s="27"/>
      <c r="C27" s="27"/>
      <c r="D27" s="27"/>
      <c r="E27" s="27"/>
      <c r="F27" s="27"/>
      <c r="G27" s="8" t="s">
        <v>11</v>
      </c>
      <c r="H27" s="17">
        <v>2.4</v>
      </c>
    </row>
    <row r="28" spans="1:8" s="1" customFormat="1" x14ac:dyDescent="0.2">
      <c r="A28" s="32" t="s">
        <v>21</v>
      </c>
      <c r="B28" s="33"/>
      <c r="C28" s="33"/>
      <c r="D28" s="33"/>
      <c r="E28" s="33"/>
      <c r="F28" s="34"/>
      <c r="G28" s="7"/>
      <c r="H28" s="18"/>
    </row>
    <row r="29" spans="1:8" s="1" customFormat="1" ht="155.25" customHeight="1" x14ac:dyDescent="0.2">
      <c r="A29" s="27" t="s">
        <v>39</v>
      </c>
      <c r="B29" s="27"/>
      <c r="C29" s="27"/>
      <c r="D29" s="27"/>
      <c r="E29" s="27"/>
      <c r="F29" s="27"/>
      <c r="G29" s="9" t="s">
        <v>22</v>
      </c>
      <c r="H29" s="17">
        <v>3.43</v>
      </c>
    </row>
    <row r="30" spans="1:8" s="1" customFormat="1" ht="57.75" customHeight="1" x14ac:dyDescent="0.2">
      <c r="A30" s="28" t="s">
        <v>40</v>
      </c>
      <c r="B30" s="28"/>
      <c r="C30" s="28"/>
      <c r="D30" s="28"/>
      <c r="E30" s="28"/>
      <c r="F30" s="28"/>
      <c r="G30" s="9" t="s">
        <v>23</v>
      </c>
      <c r="H30" s="17">
        <v>3.46</v>
      </c>
    </row>
    <row r="31" spans="1:8" s="1" customFormat="1" x14ac:dyDescent="0.2">
      <c r="A31" s="28" t="s">
        <v>45</v>
      </c>
      <c r="B31" s="28"/>
      <c r="C31" s="28"/>
      <c r="D31" s="28"/>
      <c r="E31" s="28"/>
      <c r="F31" s="28"/>
      <c r="G31" s="8" t="s">
        <v>19</v>
      </c>
      <c r="H31" s="17">
        <v>0.44</v>
      </c>
    </row>
    <row r="32" spans="1:8" s="1" customFormat="1" x14ac:dyDescent="0.2">
      <c r="A32" s="28" t="s">
        <v>41</v>
      </c>
      <c r="B32" s="28"/>
      <c r="C32" s="28"/>
      <c r="D32" s="28"/>
      <c r="E32" s="28"/>
      <c r="F32" s="28"/>
      <c r="G32" s="8"/>
      <c r="H32" s="19">
        <v>2.15</v>
      </c>
    </row>
    <row r="33" spans="1:60" s="1" customFormat="1" x14ac:dyDescent="0.2">
      <c r="A33" s="28" t="s">
        <v>42</v>
      </c>
      <c r="B33" s="28"/>
      <c r="C33" s="28"/>
      <c r="D33" s="28"/>
      <c r="E33" s="28"/>
      <c r="F33" s="28"/>
      <c r="G33" s="8"/>
      <c r="H33" s="19">
        <v>3.15</v>
      </c>
    </row>
    <row r="34" spans="1:60" s="1" customFormat="1" x14ac:dyDescent="0.2">
      <c r="A34" s="28" t="s">
        <v>49</v>
      </c>
      <c r="B34" s="28"/>
      <c r="C34" s="28"/>
      <c r="D34" s="28"/>
      <c r="E34" s="28"/>
      <c r="F34" s="28"/>
      <c r="G34" s="8"/>
      <c r="H34" s="19">
        <v>1.32</v>
      </c>
    </row>
    <row r="35" spans="1:60" s="1" customFormat="1" ht="25.5" customHeight="1" x14ac:dyDescent="0.2">
      <c r="A35" s="29" t="s">
        <v>43</v>
      </c>
      <c r="B35" s="30"/>
      <c r="C35" s="30"/>
      <c r="D35" s="30"/>
      <c r="E35" s="30"/>
      <c r="F35" s="31"/>
      <c r="G35" s="8"/>
      <c r="H35" s="19">
        <v>0.67</v>
      </c>
    </row>
    <row r="36" spans="1:60" s="1" customFormat="1" x14ac:dyDescent="0.2">
      <c r="A36" s="21" t="s">
        <v>47</v>
      </c>
      <c r="B36" s="22"/>
      <c r="C36" s="22"/>
      <c r="D36" s="22"/>
      <c r="E36" s="22"/>
      <c r="F36" s="23"/>
      <c r="G36" s="11"/>
      <c r="H36" s="19">
        <v>0.21</v>
      </c>
    </row>
    <row r="37" spans="1:60" s="1" customFormat="1" x14ac:dyDescent="0.2">
      <c r="A37" s="21" t="s">
        <v>46</v>
      </c>
      <c r="B37" s="22"/>
      <c r="C37" s="22"/>
      <c r="D37" s="22"/>
      <c r="E37" s="22"/>
      <c r="F37" s="23"/>
      <c r="G37" s="11"/>
      <c r="H37" s="19">
        <v>3.49</v>
      </c>
    </row>
    <row r="38" spans="1:60" s="1" customFormat="1" x14ac:dyDescent="0.2">
      <c r="A38" s="21" t="s">
        <v>48</v>
      </c>
      <c r="B38" s="22"/>
      <c r="C38" s="22"/>
      <c r="D38" s="22"/>
      <c r="E38" s="22"/>
      <c r="F38" s="23"/>
      <c r="G38" s="11"/>
      <c r="H38" s="19">
        <v>0</v>
      </c>
    </row>
    <row r="39" spans="1:60" s="13" customFormat="1" ht="25.5" customHeight="1" x14ac:dyDescent="0.2">
      <c r="A39" s="24" t="s">
        <v>44</v>
      </c>
      <c r="B39" s="25"/>
      <c r="C39" s="25"/>
      <c r="D39" s="25"/>
      <c r="E39" s="25"/>
      <c r="F39" s="26"/>
      <c r="G39" s="12"/>
      <c r="H39" s="20">
        <f>SUM(H10:H38)</f>
        <v>31.35</v>
      </c>
    </row>
    <row r="40" spans="1:60" s="1" customFormat="1" ht="12.75" customHeight="1" x14ac:dyDescent="0.2">
      <c r="A40" s="1" t="s">
        <v>56</v>
      </c>
      <c r="H40" s="14">
        <v>4278.7</v>
      </c>
      <c r="J40" s="1">
        <f>H39*H40*12</f>
        <v>1609646.94</v>
      </c>
      <c r="K40" s="1">
        <f>H39*H40</f>
        <v>134137.245</v>
      </c>
      <c r="L40" s="1">
        <f>K40*0.05</f>
        <v>6706.8622500000001</v>
      </c>
    </row>
    <row r="41" spans="1:60" s="1" customFormat="1" ht="12.75" hidden="1" customHeight="1" x14ac:dyDescent="0.2">
      <c r="H41" s="14"/>
    </row>
    <row r="42" spans="1:60" s="1" customFormat="1" x14ac:dyDescent="0.2">
      <c r="H42" s="14"/>
      <c r="BG42"/>
      <c r="BH42"/>
    </row>
    <row r="43" spans="1:60" s="1" customFormat="1" x14ac:dyDescent="0.2">
      <c r="H43" s="14"/>
      <c r="BG43"/>
      <c r="BH43"/>
    </row>
    <row r="44" spans="1:60" s="1" customFormat="1" x14ac:dyDescent="0.2">
      <c r="A44" s="1" t="s">
        <v>24</v>
      </c>
      <c r="B44" s="1">
        <v>12</v>
      </c>
      <c r="H44" s="14"/>
    </row>
    <row r="45" spans="1:60" s="1" customFormat="1" x14ac:dyDescent="0.2">
      <c r="H45" s="14"/>
      <c r="BG45"/>
      <c r="BH45"/>
    </row>
    <row r="46" spans="1:60" s="1" customFormat="1" x14ac:dyDescent="0.2">
      <c r="H46" s="14"/>
      <c r="BG46"/>
      <c r="BH46"/>
    </row>
  </sheetData>
  <mergeCells count="37">
    <mergeCell ref="H1:I1"/>
    <mergeCell ref="A16:F16"/>
    <mergeCell ref="A1:G1"/>
    <mergeCell ref="A2:G2"/>
    <mergeCell ref="A3:G3"/>
    <mergeCell ref="A4:G4"/>
    <mergeCell ref="A7:F8"/>
    <mergeCell ref="A9:F9"/>
    <mergeCell ref="A10:F10"/>
    <mergeCell ref="A11:F11"/>
    <mergeCell ref="A12:F12"/>
    <mergeCell ref="A14:F14"/>
    <mergeCell ref="A15:F15"/>
    <mergeCell ref="A13:F13"/>
    <mergeCell ref="A28:F28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36:F36"/>
    <mergeCell ref="A39:F39"/>
    <mergeCell ref="A29:F29"/>
    <mergeCell ref="A30:F30"/>
    <mergeCell ref="A31:F31"/>
    <mergeCell ref="A32:F32"/>
    <mergeCell ref="A34:F34"/>
    <mergeCell ref="A35:F35"/>
    <mergeCell ref="A38:F38"/>
    <mergeCell ref="A37:F37"/>
    <mergeCell ref="A33:F33"/>
  </mergeCells>
  <pageMargins left="0.43307086614173229" right="0.11811023622047245" top="0.23622047244094491" bottom="0.19685039370078741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2018-04-17T10:42:34Z</cp:lastPrinted>
  <dcterms:created xsi:type="dcterms:W3CDTF">2016-12-09T13:16:02Z</dcterms:created>
  <dcterms:modified xsi:type="dcterms:W3CDTF">2018-04-17T10:42:39Z</dcterms:modified>
</cp:coreProperties>
</file>